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xisnv-my.sharepoint.com/personal/wgielis_aexis_com/Documents/Wim/Website/xlwdfiles/"/>
    </mc:Choice>
  </mc:AlternateContent>
  <xr:revisionPtr revIDLastSave="4" documentId="13_ncr:1_{3B4507E4-4DCD-44F9-BB27-C5BC03F0637D}" xr6:coauthVersionLast="45" xr6:coauthVersionMax="45" xr10:uidLastSave="{E07AB76C-341F-4A5C-B051-470E788460BD}"/>
  <bookViews>
    <workbookView showSheetTabs="0" xWindow="-51720" yWindow="1755" windowWidth="51840" windowHeight="21240" xr2:uid="{FC4BFF70-339D-4D51-8314-B3E24B514056}"/>
  </bookViews>
  <sheets>
    <sheet name="Weekdagen" sheetId="1" r:id="rId1"/>
  </sheets>
  <definedNames>
    <definedName name="_Calc_Weekday">Weekdagen!$P$4</definedName>
    <definedName name="_Input_Day_Start">Weekdagen!$P$1</definedName>
    <definedName name="_Input_Month_Interval">Weekdagen!$P$2</definedName>
    <definedName name="_Input_Position_In_Month">Weekdagen!$P$5</definedName>
    <definedName name="_Input_Weekday">Weekdagen!$P$3</definedName>
    <definedName name="_List_Weekday">Weekdagen!$R$1:$R$7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B2" i="1" l="1"/>
  <c r="P4" i="1"/>
  <c r="F2" i="1" l="1"/>
  <c r="E2" i="1"/>
  <c r="B3" i="1"/>
  <c r="I2" i="1" l="1"/>
  <c r="J2" i="1"/>
  <c r="L2" i="1"/>
  <c r="K2" i="1"/>
  <c r="H2" i="1"/>
  <c r="B4" i="1"/>
  <c r="F3" i="1"/>
  <c r="D2" i="1"/>
  <c r="M2" i="1" s="1"/>
  <c r="C2" i="1"/>
  <c r="G2" i="1" l="1"/>
  <c r="L3" i="1"/>
  <c r="K3" i="1"/>
  <c r="I3" i="1"/>
  <c r="J3" i="1"/>
  <c r="H3" i="1"/>
  <c r="B5" i="1"/>
  <c r="F4" i="1"/>
  <c r="D3" i="1"/>
  <c r="M3" i="1" s="1"/>
  <c r="E3" i="1"/>
  <c r="C3" i="1"/>
  <c r="G3" i="1" l="1"/>
  <c r="L4" i="1"/>
  <c r="K4" i="1"/>
  <c r="I4" i="1"/>
  <c r="J4" i="1"/>
  <c r="H4" i="1"/>
  <c r="B6" i="1"/>
  <c r="F5" i="1"/>
  <c r="D4" i="1"/>
  <c r="M4" i="1" s="1"/>
  <c r="C4" i="1"/>
  <c r="E4" i="1"/>
  <c r="G4" i="1" l="1"/>
  <c r="L5" i="1"/>
  <c r="K5" i="1"/>
  <c r="I5" i="1"/>
  <c r="J5" i="1"/>
  <c r="H5" i="1"/>
  <c r="B7" i="1"/>
  <c r="F6" i="1"/>
  <c r="D5" i="1"/>
  <c r="M5" i="1" s="1"/>
  <c r="E5" i="1"/>
  <c r="C5" i="1"/>
  <c r="G5" i="1" l="1"/>
  <c r="L6" i="1"/>
  <c r="K6" i="1"/>
  <c r="I6" i="1"/>
  <c r="J6" i="1"/>
  <c r="H6" i="1"/>
  <c r="B8" i="1"/>
  <c r="F7" i="1"/>
  <c r="D6" i="1"/>
  <c r="M6" i="1" s="1"/>
  <c r="E6" i="1"/>
  <c r="C6" i="1"/>
  <c r="G6" i="1" l="1"/>
  <c r="L7" i="1"/>
  <c r="K7" i="1"/>
  <c r="I7" i="1"/>
  <c r="J7" i="1"/>
  <c r="H7" i="1"/>
  <c r="B9" i="1"/>
  <c r="F8" i="1"/>
  <c r="D7" i="1"/>
  <c r="M7" i="1" s="1"/>
  <c r="E7" i="1"/>
  <c r="C7" i="1"/>
  <c r="G7" i="1" l="1"/>
  <c r="L8" i="1"/>
  <c r="K8" i="1"/>
  <c r="I8" i="1"/>
  <c r="J8" i="1"/>
  <c r="H8" i="1"/>
  <c r="B10" i="1"/>
  <c r="F9" i="1"/>
  <c r="D8" i="1"/>
  <c r="M8" i="1" s="1"/>
  <c r="C8" i="1"/>
  <c r="E8" i="1"/>
  <c r="G8" i="1" l="1"/>
  <c r="L9" i="1"/>
  <c r="K9" i="1"/>
  <c r="I9" i="1"/>
  <c r="J9" i="1"/>
  <c r="H9" i="1"/>
  <c r="B11" i="1"/>
  <c r="F11" i="1" s="1"/>
  <c r="F10" i="1"/>
  <c r="C9" i="1"/>
  <c r="D9" i="1"/>
  <c r="M9" i="1" s="1"/>
  <c r="E9" i="1"/>
  <c r="G9" i="1" l="1"/>
  <c r="L11" i="1"/>
  <c r="K11" i="1"/>
  <c r="I11" i="1"/>
  <c r="J11" i="1"/>
  <c r="L10" i="1"/>
  <c r="K10" i="1"/>
  <c r="I10" i="1"/>
  <c r="J10" i="1"/>
  <c r="H11" i="1"/>
  <c r="H10" i="1"/>
  <c r="D10" i="1"/>
  <c r="M10" i="1" s="1"/>
  <c r="C10" i="1"/>
  <c r="E10" i="1"/>
  <c r="G10" i="1" l="1"/>
  <c r="D11" i="1"/>
  <c r="M11" i="1" s="1"/>
  <c r="E11" i="1"/>
  <c r="C11" i="1"/>
  <c r="G11" i="1" l="1"/>
</calcChain>
</file>

<file path=xl/sharedStrings.xml><?xml version="1.0" encoding="utf-8"?>
<sst xmlns="http://schemas.openxmlformats.org/spreadsheetml/2006/main" count="29" uniqueCount="28">
  <si>
    <t>ID</t>
  </si>
  <si>
    <t>Ma</t>
  </si>
  <si>
    <t>Di</t>
  </si>
  <si>
    <t>Wo</t>
  </si>
  <si>
    <t>Do</t>
  </si>
  <si>
    <t>Vr</t>
  </si>
  <si>
    <t>Za</t>
  </si>
  <si>
    <t>Zo</t>
  </si>
  <si>
    <t>Eerste dag van de maand</t>
  </si>
  <si>
    <t>Laatste dag van de maand</t>
  </si>
  <si>
    <t>Maand</t>
  </si>
  <si>
    <t>Jaar</t>
  </si>
  <si>
    <t>Eerste keer gekozen dag</t>
  </si>
  <si>
    <t>Laatste keer gekozen dag</t>
  </si>
  <si>
    <t>X-de keer gekozen dag</t>
  </si>
  <si>
    <t>Keer 1</t>
  </si>
  <si>
    <t>Keer 2</t>
  </si>
  <si>
    <t>Keer 3</t>
  </si>
  <si>
    <t>Keer 4</t>
  </si>
  <si>
    <t>Keer 5</t>
  </si>
  <si>
    <t>Het oranje veld is beter als x = 5</t>
  </si>
  <si>
    <t>Noot:</t>
  </si>
  <si>
    <t>Startdatum:</t>
  </si>
  <si>
    <t>Maandinterval:</t>
  </si>
  <si>
    <t>Gekozen weekdag:</t>
  </si>
  <si>
    <t>Nummer v/d gekozen weekdag:</t>
  </si>
  <si>
    <t xml:space="preserve">      (1ste, 2de, 3de, 4de, 5de)</t>
  </si>
  <si>
    <t>Index positie in de maand: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</si>
</sst>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5" x14ac:knownFonts="1">
    <font>
      <sz val="9"/>
      <color theme="1"/>
      <name val="Segoe UI"/>
      <family val="2"/>
    </font>
    <font>
      <sz val="9"/>
      <color rgb="FF3F3F76"/>
      <name val="Segoe UI"/>
      <family val="2"/>
    </font>
    <font>
      <b/>
      <sz val="9"/>
      <color rgb="FFFA7D00"/>
      <name val="Segoe UI"/>
      <family val="2"/>
    </font>
    <font>
      <sz val="8"/>
      <name val="Segoe UI"/>
      <family val="2"/>
    </font>
    <font>
      <u/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">
    <xf numFmtId="0" fontId="0" fillId="0" borderId="0" xfId="0"/>
    <xf numFmtId="0" fontId="0" fillId="0" borderId="0" xfId="0" applyNumberFormat="1" applyFill="1"/>
    <xf numFmtId="14" fontId="1" fillId="2" borderId="1" xfId="1" applyNumberFormat="1"/>
    <xf numFmtId="0" fontId="2" fillId="3" borderId="1" xfId="2" applyNumberForma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1" applyNumberFormat="1" applyAlignment="1">
      <alignment horizontal="left"/>
    </xf>
    <xf numFmtId="164" fontId="0" fillId="0" borderId="0" xfId="0" applyNumberFormat="1" applyFill="1"/>
    <xf numFmtId="0" fontId="0" fillId="0" borderId="0" xfId="0" quotePrefix="1"/>
    <xf numFmtId="164" fontId="0" fillId="0" borderId="0" xfId="0" applyNumberFormat="1" applyFill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</cellXfs>
  <cellStyles count="3">
    <cellStyle name="Calculation" xfId="2" builtinId="22"/>
    <cellStyle name="Input" xfId="1" builtinId="20"/>
    <cellStyle name="Normal" xfId="0" builtinId="0"/>
  </cellStyles>
  <dxfs count="13"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ddd\ dd/mm/yyyy"/>
    </dxf>
    <dxf>
      <numFmt numFmtId="164" formatCode="ddd\ dd/mm/yyyy"/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4" formatCode="ddd\ dd/mm/yyyy"/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4" formatCode="ddd\ dd/mm/yyyy"/>
    </dxf>
    <dxf>
      <numFmt numFmtId="164" formatCode="ddd\ dd/mm/yyyy"/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4" formatCode="ddd\ dd/mm/yyyy"/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  <dxf>
      <font>
        <b/>
        <i val="0"/>
        <color theme="0"/>
      </font>
      <fill>
        <patternFill>
          <fgColor indexed="64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8908C-D30B-4505-A493-E253AE7B483E}" name="Tbl_Datums" displayName="Tbl_Datums" ref="A1:M11" totalsRowShown="0" headerRowDxfId="11">
  <autoFilter ref="A1:M11" xr:uid="{ED35BE45-03F0-44B7-882F-9C7D0BE09538}"/>
  <tableColumns count="13">
    <tableColumn id="4" xr3:uid="{887835C2-1F52-4E5B-9B7E-18F5E0D4D35F}" name="ID" dataDxfId="0">
      <calculatedColumnFormula>ROW() - 1</calculatedColumnFormula>
    </tableColumn>
    <tableColumn id="1" xr3:uid="{23E3761C-5155-4B0A-AE1A-AFA59CADEA06}" name="Eerste dag van de maand" dataDxfId="10">
      <calculatedColumnFormula>IF( Tbl_Datums[[#This Row],[ID]] = 1, EOMONTH( _Input_Day_Start, -1 ) + 1, EDATE( INDEX( Tbl_Datums[Eerste dag van de maand], Tbl_Datums[[#This Row],[ID]] - 1 ), _Input_Month_Interval ))</calculatedColumnFormula>
    </tableColumn>
    <tableColumn id="8" xr3:uid="{50F6BD83-D1BC-44F6-9A17-4C87F5A53554}" name="Laatste dag van de maand" dataDxfId="9">
      <calculatedColumnFormula>EOMONTH( Tbl_Datums[[#This Row],[Eerste dag van de maand]], 0 )</calculatedColumnFormula>
    </tableColumn>
    <tableColumn id="2" xr3:uid="{76860111-BBFC-4161-9FAA-917829408F48}" name="Maand">
      <calculatedColumnFormula>MONTH( Tbl_Datums[[#This Row],[Eerste dag van de maand]] )</calculatedColumnFormula>
    </tableColumn>
    <tableColumn id="3" xr3:uid="{E2FD67D1-DD8F-49A7-B1BF-ED03E20BBA48}" name="Jaar">
      <calculatedColumnFormula>YEAR( Tbl_Datums[[#This Row],[Eerste dag van de maand]] )</calculatedColumnFormula>
    </tableColumn>
    <tableColumn id="11" xr3:uid="{2E9E5475-5FC7-4490-BBD2-18C0EB2CAF2F}" name="Eerste keer gekozen dag" dataDxfId="8">
      <calculatedColumnFormula>Tbl_Datums[[#This Row],[Eerste dag van de maand]] + 6 - WEEKDAY( Tbl_Datums[[#This Row],[Eerste dag van de maand]] - _Calc_Weekday, 3 )</calculatedColumnFormula>
    </tableColumn>
    <tableColumn id="9" xr3:uid="{CC68D2F1-12B9-41E4-8317-0A753C34371A}" name="Laatste keer gekozen dag" dataDxfId="7">
      <calculatedColumnFormula>Tbl_Datums[[#This Row],[Laatste dag van de maand]] +1 - WEEKDAY( Tbl_Datums[[#This Row],[Laatste dag van de maand]], 10 + _Calc_Weekday )</calculatedColumnFormula>
    </tableColumn>
    <tableColumn id="14" xr3:uid="{F307CA1E-01B3-43F0-B0FA-5FC58A5F87E8}" name="X-de keer gekozen dag" dataDxfId="6">
      <calculatedColumnFormula>Tbl_Datums[[#This Row],[Eerste keer gekozen dag]] + 7 * ( _Input_Position_In_Month - 1 )</calculatedColumnFormula>
    </tableColumn>
    <tableColumn id="15" xr3:uid="{25CC2A7F-98B1-48CA-B0D2-664E84F3391D}" name="Keer 1" dataDxfId="5">
      <calculatedColumnFormula>Tbl_Datums[[#This Row],[Eerste keer gekozen dag]]</calculatedColumnFormula>
    </tableColumn>
    <tableColumn id="19" xr3:uid="{497111C5-A413-4435-A2B8-2F61ECFC463B}" name="Keer 2" dataDxfId="4">
      <calculatedColumnFormula>Tbl_Datums[[#This Row],[Eerste keer gekozen dag]] + 7</calculatedColumnFormula>
    </tableColumn>
    <tableColumn id="18" xr3:uid="{419A0621-7DEC-47AF-A428-DF34316FCF31}" name="Keer 3" dataDxfId="3">
      <calculatedColumnFormula>Tbl_Datums[[#This Row],[Eerste keer gekozen dag]] + 14</calculatedColumnFormula>
    </tableColumn>
    <tableColumn id="16" xr3:uid="{D216A0C4-2E25-4F6E-A955-41D3E7938306}" name="Keer 4" dataDxfId="2">
      <calculatedColumnFormula>Tbl_Datums[[#This Row],[Eerste keer gekozen dag]] + 21</calculatedColumnFormula>
    </tableColumn>
    <tableColumn id="17" xr3:uid="{CA69D28C-C5FE-4F3E-BE93-98AA4B6274AD}" name="Keer 5" dataDxfId="1">
      <calculatedColumnFormula>IF( MONTH( Tbl_Datums[[#This Row],[Eerste keer gekozen dag]] + 28 ) = Tbl_Datums[[#This Row],[Maand]], Tbl_Datums[[#This Row],[Eerste keer gekozen dag]] + 28, "-" 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3099-A1E5-45D8-AE2A-A6FA537204E0}">
  <dimension ref="A1:R15"/>
  <sheetViews>
    <sheetView showGridLines="0" showRowColHeaders="0" tabSelected="1" zoomScale="115" zoomScaleNormal="115" workbookViewId="0"/>
  </sheetViews>
  <sheetFormatPr defaultRowHeight="12" x14ac:dyDescent="0.2"/>
  <cols>
    <col min="1" max="1" width="5.83203125" customWidth="1"/>
    <col min="2" max="2" width="16.83203125" customWidth="1"/>
    <col min="3" max="3" width="16.33203125" customWidth="1"/>
    <col min="4" max="4" width="9.83203125" bestFit="1" customWidth="1"/>
    <col min="5" max="5" width="7.33203125" bestFit="1" customWidth="1"/>
    <col min="6" max="6" width="17.5" customWidth="1"/>
    <col min="7" max="7" width="16.5" customWidth="1"/>
    <col min="8" max="8" width="17.5" customWidth="1"/>
    <col min="9" max="13" width="16.6640625" bestFit="1" customWidth="1"/>
    <col min="14" max="14" width="8.83203125" customWidth="1"/>
    <col min="15" max="15" width="30.33203125" bestFit="1" customWidth="1"/>
    <col min="16" max="16" width="11.83203125" bestFit="1" customWidth="1"/>
    <col min="17" max="18" width="4.1640625" bestFit="1" customWidth="1"/>
  </cols>
  <sheetData>
    <row r="1" spans="1:18" ht="25.5" customHeight="1" x14ac:dyDescent="0.2">
      <c r="A1" s="12" t="s">
        <v>0</v>
      </c>
      <c r="B1" s="12" t="s">
        <v>8</v>
      </c>
      <c r="C1" s="12" t="s">
        <v>9</v>
      </c>
      <c r="D1" s="12" t="s">
        <v>10</v>
      </c>
      <c r="E1" s="12" t="s">
        <v>11</v>
      </c>
      <c r="F1" s="13" t="s">
        <v>12</v>
      </c>
      <c r="G1" s="13" t="s">
        <v>13</v>
      </c>
      <c r="H1" s="13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4" t="s">
        <v>19</v>
      </c>
      <c r="O1" t="s">
        <v>22</v>
      </c>
      <c r="P1" s="2">
        <v>43999</v>
      </c>
      <c r="R1" s="4" t="s">
        <v>1</v>
      </c>
    </row>
    <row r="2" spans="1:18" x14ac:dyDescent="0.2">
      <c r="A2" s="1">
        <f t="shared" ref="A2:A11" si="0">ROW() - 1</f>
        <v>1</v>
      </c>
      <c r="B2" s="8">
        <f>IF( Tbl_Datums[[#This Row],[ID]] = 1, EOMONTH( _Input_Day_Start, -1 ) + 1, EDATE( INDEX( Tbl_Datums[Eerste dag van de maand], Tbl_Datums[[#This Row],[ID]] - 1 ), _Input_Month_Interval ))</f>
        <v>43983</v>
      </c>
      <c r="C2" s="8">
        <f>EOMONTH( Tbl_Datums[[#This Row],[Eerste dag van de maand]], 0 )</f>
        <v>44012</v>
      </c>
      <c r="D2">
        <f>MONTH( Tbl_Datums[[#This Row],[Eerste dag van de maand]] )</f>
        <v>6</v>
      </c>
      <c r="E2">
        <f>YEAR( Tbl_Datums[[#This Row],[Eerste dag van de maand]] )</f>
        <v>2020</v>
      </c>
      <c r="F2" s="8">
        <f>Tbl_Datums[[#This Row],[Eerste dag van de maand]] + 6 - WEEKDAY( Tbl_Datums[[#This Row],[Eerste dag van de maand]] - _Calc_Weekday, 3 )</f>
        <v>43983</v>
      </c>
      <c r="G2" s="8">
        <f>Tbl_Datums[[#This Row],[Laatste dag van de maand]] +1 - WEEKDAY( Tbl_Datums[[#This Row],[Laatste dag van de maand]], 10 + _Calc_Weekday )</f>
        <v>44011</v>
      </c>
      <c r="H2" s="8">
        <f>Tbl_Datums[[#This Row],[Eerste keer gekozen dag]] + 7 * ( _Input_Position_In_Month - 1 )</f>
        <v>44011</v>
      </c>
      <c r="I2" s="8">
        <f>Tbl_Datums[[#This Row],[Eerste keer gekozen dag]]</f>
        <v>43983</v>
      </c>
      <c r="J2" s="8">
        <f>Tbl_Datums[[#This Row],[Eerste keer gekozen dag]] + 7</f>
        <v>43990</v>
      </c>
      <c r="K2" s="8">
        <f>Tbl_Datums[[#This Row],[Eerste keer gekozen dag]] + 14</f>
        <v>43997</v>
      </c>
      <c r="L2" s="8">
        <f>Tbl_Datums[[#This Row],[Eerste keer gekozen dag]] + 21</f>
        <v>44004</v>
      </c>
      <c r="M2" s="10">
        <f>IF( MONTH( Tbl_Datums[[#This Row],[Eerste keer gekozen dag]] + 28 ) = Tbl_Datums[[#This Row],[Maand]], Tbl_Datums[[#This Row],[Eerste keer gekozen dag]] + 28, "-" )</f>
        <v>44011</v>
      </c>
      <c r="O2" t="s">
        <v>23</v>
      </c>
      <c r="P2" s="7">
        <v>1</v>
      </c>
      <c r="R2" s="5" t="s">
        <v>2</v>
      </c>
    </row>
    <row r="3" spans="1:18" x14ac:dyDescent="0.2">
      <c r="A3" s="1">
        <f t="shared" si="0"/>
        <v>2</v>
      </c>
      <c r="B3" s="8">
        <f>IF( Tbl_Datums[[#This Row],[ID]] = 1, EOMONTH( _Input_Day_Start, -1 ) + 1, EDATE( INDEX( Tbl_Datums[Eerste dag van de maand], Tbl_Datums[[#This Row],[ID]] - 1 ), _Input_Month_Interval ))</f>
        <v>44013</v>
      </c>
      <c r="C3" s="8">
        <f>EOMONTH( Tbl_Datums[[#This Row],[Eerste dag van de maand]], 0 )</f>
        <v>44043</v>
      </c>
      <c r="D3">
        <f>MONTH( Tbl_Datums[[#This Row],[Eerste dag van de maand]] )</f>
        <v>7</v>
      </c>
      <c r="E3">
        <f>YEAR( Tbl_Datums[[#This Row],[Eerste dag van de maand]] )</f>
        <v>2020</v>
      </c>
      <c r="F3" s="8">
        <f>Tbl_Datums[[#This Row],[Eerste dag van de maand]] + 6 - WEEKDAY( Tbl_Datums[[#This Row],[Eerste dag van de maand]] - _Calc_Weekday, 3 )</f>
        <v>44018</v>
      </c>
      <c r="G3" s="8">
        <f>Tbl_Datums[[#This Row],[Laatste dag van de maand]] +1 - WEEKDAY( Tbl_Datums[[#This Row],[Laatste dag van de maand]], 10 + _Calc_Weekday )</f>
        <v>44039</v>
      </c>
      <c r="H3" s="8">
        <f>Tbl_Datums[[#This Row],[Eerste keer gekozen dag]] + 7 * ( _Input_Position_In_Month - 1 )</f>
        <v>44046</v>
      </c>
      <c r="I3" s="8">
        <f>Tbl_Datums[[#This Row],[Eerste keer gekozen dag]]</f>
        <v>44018</v>
      </c>
      <c r="J3" s="8">
        <f>Tbl_Datums[[#This Row],[Eerste keer gekozen dag]] + 7</f>
        <v>44025</v>
      </c>
      <c r="K3" s="8">
        <f>Tbl_Datums[[#This Row],[Eerste keer gekozen dag]] + 14</f>
        <v>44032</v>
      </c>
      <c r="L3" s="8">
        <f>Tbl_Datums[[#This Row],[Eerste keer gekozen dag]] + 21</f>
        <v>44039</v>
      </c>
      <c r="M3" s="10" t="str">
        <f>IF( MONTH( Tbl_Datums[[#This Row],[Eerste keer gekozen dag]] + 28 ) = Tbl_Datums[[#This Row],[Maand]], Tbl_Datums[[#This Row],[Eerste keer gekozen dag]] + 28, "-" )</f>
        <v>-</v>
      </c>
      <c r="O3" t="s">
        <v>24</v>
      </c>
      <c r="P3" s="2" t="s">
        <v>1</v>
      </c>
      <c r="R3" s="5" t="s">
        <v>3</v>
      </c>
    </row>
    <row r="4" spans="1:18" x14ac:dyDescent="0.2">
      <c r="A4" s="1">
        <f t="shared" si="0"/>
        <v>3</v>
      </c>
      <c r="B4" s="8">
        <f>IF( Tbl_Datums[[#This Row],[ID]] = 1, EOMONTH( _Input_Day_Start, -1 ) + 1, EDATE( INDEX( Tbl_Datums[Eerste dag van de maand], Tbl_Datums[[#This Row],[ID]] - 1 ), _Input_Month_Interval ))</f>
        <v>44044</v>
      </c>
      <c r="C4" s="8">
        <f>EOMONTH( Tbl_Datums[[#This Row],[Eerste dag van de maand]], 0 )</f>
        <v>44074</v>
      </c>
      <c r="D4">
        <f>MONTH( Tbl_Datums[[#This Row],[Eerste dag van de maand]] )</f>
        <v>8</v>
      </c>
      <c r="E4">
        <f>YEAR( Tbl_Datums[[#This Row],[Eerste dag van de maand]] )</f>
        <v>2020</v>
      </c>
      <c r="F4" s="8">
        <f>Tbl_Datums[[#This Row],[Eerste dag van de maand]] + 6 - WEEKDAY( Tbl_Datums[[#This Row],[Eerste dag van de maand]] - _Calc_Weekday, 3 )</f>
        <v>44046</v>
      </c>
      <c r="G4" s="8">
        <f>Tbl_Datums[[#This Row],[Laatste dag van de maand]] +1 - WEEKDAY( Tbl_Datums[[#This Row],[Laatste dag van de maand]], 10 + _Calc_Weekday )</f>
        <v>44074</v>
      </c>
      <c r="H4" s="8">
        <f>Tbl_Datums[[#This Row],[Eerste keer gekozen dag]] + 7 * ( _Input_Position_In_Month - 1 )</f>
        <v>44074</v>
      </c>
      <c r="I4" s="8">
        <f>Tbl_Datums[[#This Row],[Eerste keer gekozen dag]]</f>
        <v>44046</v>
      </c>
      <c r="J4" s="8">
        <f>Tbl_Datums[[#This Row],[Eerste keer gekozen dag]] + 7</f>
        <v>44053</v>
      </c>
      <c r="K4" s="8">
        <f>Tbl_Datums[[#This Row],[Eerste keer gekozen dag]] + 14</f>
        <v>44060</v>
      </c>
      <c r="L4" s="8">
        <f>Tbl_Datums[[#This Row],[Eerste keer gekozen dag]] + 21</f>
        <v>44067</v>
      </c>
      <c r="M4" s="10">
        <f>IF( MONTH( Tbl_Datums[[#This Row],[Eerste keer gekozen dag]] + 28 ) = Tbl_Datums[[#This Row],[Maand]], Tbl_Datums[[#This Row],[Eerste keer gekozen dag]] + 28, "-" )</f>
        <v>44074</v>
      </c>
      <c r="O4" t="s">
        <v>25</v>
      </c>
      <c r="P4" s="3">
        <f>MATCH( _Input_Weekday, _List_Weekday, 0 )</f>
        <v>1</v>
      </c>
      <c r="R4" s="5" t="s">
        <v>4</v>
      </c>
    </row>
    <row r="5" spans="1:18" x14ac:dyDescent="0.2">
      <c r="A5" s="1">
        <f t="shared" si="0"/>
        <v>4</v>
      </c>
      <c r="B5" s="8">
        <f>IF( Tbl_Datums[[#This Row],[ID]] = 1, EOMONTH( _Input_Day_Start, -1 ) + 1, EDATE( INDEX( Tbl_Datums[Eerste dag van de maand], Tbl_Datums[[#This Row],[ID]] - 1 ), _Input_Month_Interval ))</f>
        <v>44075</v>
      </c>
      <c r="C5" s="8">
        <f>EOMONTH( Tbl_Datums[[#This Row],[Eerste dag van de maand]], 0 )</f>
        <v>44104</v>
      </c>
      <c r="D5">
        <f>MONTH( Tbl_Datums[[#This Row],[Eerste dag van de maand]] )</f>
        <v>9</v>
      </c>
      <c r="E5">
        <f>YEAR( Tbl_Datums[[#This Row],[Eerste dag van de maand]] )</f>
        <v>2020</v>
      </c>
      <c r="F5" s="8">
        <f>Tbl_Datums[[#This Row],[Eerste dag van de maand]] + 6 - WEEKDAY( Tbl_Datums[[#This Row],[Eerste dag van de maand]] - _Calc_Weekday, 3 )</f>
        <v>44081</v>
      </c>
      <c r="G5" s="8">
        <f>Tbl_Datums[[#This Row],[Laatste dag van de maand]] +1 - WEEKDAY( Tbl_Datums[[#This Row],[Laatste dag van de maand]], 10 + _Calc_Weekday )</f>
        <v>44102</v>
      </c>
      <c r="H5" s="8">
        <f>Tbl_Datums[[#This Row],[Eerste keer gekozen dag]] + 7 * ( _Input_Position_In_Month - 1 )</f>
        <v>44109</v>
      </c>
      <c r="I5" s="8">
        <f>Tbl_Datums[[#This Row],[Eerste keer gekozen dag]]</f>
        <v>44081</v>
      </c>
      <c r="J5" s="8">
        <f>Tbl_Datums[[#This Row],[Eerste keer gekozen dag]] + 7</f>
        <v>44088</v>
      </c>
      <c r="K5" s="8">
        <f>Tbl_Datums[[#This Row],[Eerste keer gekozen dag]] + 14</f>
        <v>44095</v>
      </c>
      <c r="L5" s="8">
        <f>Tbl_Datums[[#This Row],[Eerste keer gekozen dag]] + 21</f>
        <v>44102</v>
      </c>
      <c r="M5" s="10" t="str">
        <f>IF( MONTH( Tbl_Datums[[#This Row],[Eerste keer gekozen dag]] + 28 ) = Tbl_Datums[[#This Row],[Maand]], Tbl_Datums[[#This Row],[Eerste keer gekozen dag]] + 28, "-" )</f>
        <v>-</v>
      </c>
      <c r="O5" t="s">
        <v>27</v>
      </c>
      <c r="P5" s="7">
        <v>5</v>
      </c>
      <c r="R5" s="5" t="s">
        <v>5</v>
      </c>
    </row>
    <row r="6" spans="1:18" x14ac:dyDescent="0.2">
      <c r="A6" s="1">
        <f t="shared" si="0"/>
        <v>5</v>
      </c>
      <c r="B6" s="8">
        <f>IF( Tbl_Datums[[#This Row],[ID]] = 1, EOMONTH( _Input_Day_Start, -1 ) + 1, EDATE( INDEX( Tbl_Datums[Eerste dag van de maand], Tbl_Datums[[#This Row],[ID]] - 1 ), _Input_Month_Interval ))</f>
        <v>44105</v>
      </c>
      <c r="C6" s="8">
        <f>EOMONTH( Tbl_Datums[[#This Row],[Eerste dag van de maand]], 0 )</f>
        <v>44135</v>
      </c>
      <c r="D6">
        <f>MONTH( Tbl_Datums[[#This Row],[Eerste dag van de maand]] )</f>
        <v>10</v>
      </c>
      <c r="E6">
        <f>YEAR( Tbl_Datums[[#This Row],[Eerste dag van de maand]] )</f>
        <v>2020</v>
      </c>
      <c r="F6" s="8">
        <f>Tbl_Datums[[#This Row],[Eerste dag van de maand]] + 6 - WEEKDAY( Tbl_Datums[[#This Row],[Eerste dag van de maand]] - _Calc_Weekday, 3 )</f>
        <v>44109</v>
      </c>
      <c r="G6" s="8">
        <f>Tbl_Datums[[#This Row],[Laatste dag van de maand]] +1 - WEEKDAY( Tbl_Datums[[#This Row],[Laatste dag van de maand]], 10 + _Calc_Weekday )</f>
        <v>44130</v>
      </c>
      <c r="H6" s="8">
        <f>Tbl_Datums[[#This Row],[Eerste keer gekozen dag]] + 7 * ( _Input_Position_In_Month - 1 )</f>
        <v>44137</v>
      </c>
      <c r="I6" s="8">
        <f>Tbl_Datums[[#This Row],[Eerste keer gekozen dag]]</f>
        <v>44109</v>
      </c>
      <c r="J6" s="8">
        <f>Tbl_Datums[[#This Row],[Eerste keer gekozen dag]] + 7</f>
        <v>44116</v>
      </c>
      <c r="K6" s="8">
        <f>Tbl_Datums[[#This Row],[Eerste keer gekozen dag]] + 14</f>
        <v>44123</v>
      </c>
      <c r="L6" s="8">
        <f>Tbl_Datums[[#This Row],[Eerste keer gekozen dag]] + 21</f>
        <v>44130</v>
      </c>
      <c r="M6" s="10" t="str">
        <f>IF( MONTH( Tbl_Datums[[#This Row],[Eerste keer gekozen dag]] + 28 ) = Tbl_Datums[[#This Row],[Maand]], Tbl_Datums[[#This Row],[Eerste keer gekozen dag]] + 28, "-" )</f>
        <v>-</v>
      </c>
      <c r="O6" s="9" t="s">
        <v>26</v>
      </c>
      <c r="R6" s="5" t="s">
        <v>6</v>
      </c>
    </row>
    <row r="7" spans="1:18" x14ac:dyDescent="0.2">
      <c r="A7" s="1">
        <f t="shared" si="0"/>
        <v>6</v>
      </c>
      <c r="B7" s="8">
        <f>IF( Tbl_Datums[[#This Row],[ID]] = 1, EOMONTH( _Input_Day_Start, -1 ) + 1, EDATE( INDEX( Tbl_Datums[Eerste dag van de maand], Tbl_Datums[[#This Row],[ID]] - 1 ), _Input_Month_Interval ))</f>
        <v>44136</v>
      </c>
      <c r="C7" s="8">
        <f>EOMONTH( Tbl_Datums[[#This Row],[Eerste dag van de maand]], 0 )</f>
        <v>44165</v>
      </c>
      <c r="D7">
        <f>MONTH( Tbl_Datums[[#This Row],[Eerste dag van de maand]] )</f>
        <v>11</v>
      </c>
      <c r="E7">
        <f>YEAR( Tbl_Datums[[#This Row],[Eerste dag van de maand]] )</f>
        <v>2020</v>
      </c>
      <c r="F7" s="8">
        <f>Tbl_Datums[[#This Row],[Eerste dag van de maand]] + 6 - WEEKDAY( Tbl_Datums[[#This Row],[Eerste dag van de maand]] - _Calc_Weekday, 3 )</f>
        <v>44137</v>
      </c>
      <c r="G7" s="8">
        <f>Tbl_Datums[[#This Row],[Laatste dag van de maand]] +1 - WEEKDAY( Tbl_Datums[[#This Row],[Laatste dag van de maand]], 10 + _Calc_Weekday )</f>
        <v>44165</v>
      </c>
      <c r="H7" s="8">
        <f>Tbl_Datums[[#This Row],[Eerste keer gekozen dag]] + 7 * ( _Input_Position_In_Month - 1 )</f>
        <v>44165</v>
      </c>
      <c r="I7" s="8">
        <f>Tbl_Datums[[#This Row],[Eerste keer gekozen dag]]</f>
        <v>44137</v>
      </c>
      <c r="J7" s="8">
        <f>Tbl_Datums[[#This Row],[Eerste keer gekozen dag]] + 7</f>
        <v>44144</v>
      </c>
      <c r="K7" s="8">
        <f>Tbl_Datums[[#This Row],[Eerste keer gekozen dag]] + 14</f>
        <v>44151</v>
      </c>
      <c r="L7" s="8">
        <f>Tbl_Datums[[#This Row],[Eerste keer gekozen dag]] + 21</f>
        <v>44158</v>
      </c>
      <c r="M7" s="10">
        <f>IF( MONTH( Tbl_Datums[[#This Row],[Eerste keer gekozen dag]] + 28 ) = Tbl_Datums[[#This Row],[Maand]], Tbl_Datums[[#This Row],[Eerste keer gekozen dag]] + 28, "-" )</f>
        <v>44165</v>
      </c>
      <c r="R7" s="6" t="s">
        <v>7</v>
      </c>
    </row>
    <row r="8" spans="1:18" x14ac:dyDescent="0.2">
      <c r="A8" s="1">
        <f t="shared" si="0"/>
        <v>7</v>
      </c>
      <c r="B8" s="8">
        <f>IF( Tbl_Datums[[#This Row],[ID]] = 1, EOMONTH( _Input_Day_Start, -1 ) + 1, EDATE( INDEX( Tbl_Datums[Eerste dag van de maand], Tbl_Datums[[#This Row],[ID]] - 1 ), _Input_Month_Interval ))</f>
        <v>44166</v>
      </c>
      <c r="C8" s="8">
        <f>EOMONTH( Tbl_Datums[[#This Row],[Eerste dag van de maand]], 0 )</f>
        <v>44196</v>
      </c>
      <c r="D8">
        <f>MONTH( Tbl_Datums[[#This Row],[Eerste dag van de maand]] )</f>
        <v>12</v>
      </c>
      <c r="E8">
        <f>YEAR( Tbl_Datums[[#This Row],[Eerste dag van de maand]] )</f>
        <v>2020</v>
      </c>
      <c r="F8" s="8">
        <f>Tbl_Datums[[#This Row],[Eerste dag van de maand]] + 6 - WEEKDAY( Tbl_Datums[[#This Row],[Eerste dag van de maand]] - _Calc_Weekday, 3 )</f>
        <v>44172</v>
      </c>
      <c r="G8" s="8">
        <f>Tbl_Datums[[#This Row],[Laatste dag van de maand]] +1 - WEEKDAY( Tbl_Datums[[#This Row],[Laatste dag van de maand]], 10 + _Calc_Weekday )</f>
        <v>44193</v>
      </c>
      <c r="H8" s="8">
        <f>Tbl_Datums[[#This Row],[Eerste keer gekozen dag]] + 7 * ( _Input_Position_In_Month - 1 )</f>
        <v>44200</v>
      </c>
      <c r="I8" s="8">
        <f>Tbl_Datums[[#This Row],[Eerste keer gekozen dag]]</f>
        <v>44172</v>
      </c>
      <c r="J8" s="8">
        <f>Tbl_Datums[[#This Row],[Eerste keer gekozen dag]] + 7</f>
        <v>44179</v>
      </c>
      <c r="K8" s="8">
        <f>Tbl_Datums[[#This Row],[Eerste keer gekozen dag]] + 14</f>
        <v>44186</v>
      </c>
      <c r="L8" s="8">
        <f>Tbl_Datums[[#This Row],[Eerste keer gekozen dag]] + 21</f>
        <v>44193</v>
      </c>
      <c r="M8" s="10" t="str">
        <f>IF( MONTH( Tbl_Datums[[#This Row],[Eerste keer gekozen dag]] + 28 ) = Tbl_Datums[[#This Row],[Maand]], Tbl_Datums[[#This Row],[Eerste keer gekozen dag]] + 28, "-" )</f>
        <v>-</v>
      </c>
    </row>
    <row r="9" spans="1:18" x14ac:dyDescent="0.2">
      <c r="A9" s="1">
        <f t="shared" si="0"/>
        <v>8</v>
      </c>
      <c r="B9" s="8">
        <f>IF( Tbl_Datums[[#This Row],[ID]] = 1, EOMONTH( _Input_Day_Start, -1 ) + 1, EDATE( INDEX( Tbl_Datums[Eerste dag van de maand], Tbl_Datums[[#This Row],[ID]] - 1 ), _Input_Month_Interval ))</f>
        <v>44197</v>
      </c>
      <c r="C9" s="8">
        <f>EOMONTH( Tbl_Datums[[#This Row],[Eerste dag van de maand]], 0 )</f>
        <v>44227</v>
      </c>
      <c r="D9">
        <f>MONTH( Tbl_Datums[[#This Row],[Eerste dag van de maand]] )</f>
        <v>1</v>
      </c>
      <c r="E9">
        <f>YEAR( Tbl_Datums[[#This Row],[Eerste dag van de maand]] )</f>
        <v>2021</v>
      </c>
      <c r="F9" s="8">
        <f>Tbl_Datums[[#This Row],[Eerste dag van de maand]] + 6 - WEEKDAY( Tbl_Datums[[#This Row],[Eerste dag van de maand]] - _Calc_Weekday, 3 )</f>
        <v>44200</v>
      </c>
      <c r="G9" s="8">
        <f>Tbl_Datums[[#This Row],[Laatste dag van de maand]] +1 - WEEKDAY( Tbl_Datums[[#This Row],[Laatste dag van de maand]], 10 + _Calc_Weekday )</f>
        <v>44221</v>
      </c>
      <c r="H9" s="8">
        <f>Tbl_Datums[[#This Row],[Eerste keer gekozen dag]] + 7 * ( _Input_Position_In_Month - 1 )</f>
        <v>44228</v>
      </c>
      <c r="I9" s="8">
        <f>Tbl_Datums[[#This Row],[Eerste keer gekozen dag]]</f>
        <v>44200</v>
      </c>
      <c r="J9" s="8">
        <f>Tbl_Datums[[#This Row],[Eerste keer gekozen dag]] + 7</f>
        <v>44207</v>
      </c>
      <c r="K9" s="8">
        <f>Tbl_Datums[[#This Row],[Eerste keer gekozen dag]] + 14</f>
        <v>44214</v>
      </c>
      <c r="L9" s="8">
        <f>Tbl_Datums[[#This Row],[Eerste keer gekozen dag]] + 21</f>
        <v>44221</v>
      </c>
      <c r="M9" s="10" t="str">
        <f>IF( MONTH( Tbl_Datums[[#This Row],[Eerste keer gekozen dag]] + 28 ) = Tbl_Datums[[#This Row],[Maand]], Tbl_Datums[[#This Row],[Eerste keer gekozen dag]] + 28, "-" )</f>
        <v>-</v>
      </c>
    </row>
    <row r="10" spans="1:18" x14ac:dyDescent="0.2">
      <c r="A10" s="1">
        <f t="shared" si="0"/>
        <v>9</v>
      </c>
      <c r="B10" s="8">
        <f>IF( Tbl_Datums[[#This Row],[ID]] = 1, EOMONTH( _Input_Day_Start, -1 ) + 1, EDATE( INDEX( Tbl_Datums[Eerste dag van de maand], Tbl_Datums[[#This Row],[ID]] - 1 ), _Input_Month_Interval ))</f>
        <v>44228</v>
      </c>
      <c r="C10" s="8">
        <f>EOMONTH( Tbl_Datums[[#This Row],[Eerste dag van de maand]], 0 )</f>
        <v>44255</v>
      </c>
      <c r="D10">
        <f>MONTH( Tbl_Datums[[#This Row],[Eerste dag van de maand]] )</f>
        <v>2</v>
      </c>
      <c r="E10">
        <f>YEAR( Tbl_Datums[[#This Row],[Eerste dag van de maand]] )</f>
        <v>2021</v>
      </c>
      <c r="F10" s="8">
        <f>Tbl_Datums[[#This Row],[Eerste dag van de maand]] + 6 - WEEKDAY( Tbl_Datums[[#This Row],[Eerste dag van de maand]] - _Calc_Weekday, 3 )</f>
        <v>44228</v>
      </c>
      <c r="G10" s="8">
        <f>Tbl_Datums[[#This Row],[Laatste dag van de maand]] +1 - WEEKDAY( Tbl_Datums[[#This Row],[Laatste dag van de maand]], 10 + _Calc_Weekday )</f>
        <v>44249</v>
      </c>
      <c r="H10" s="8">
        <f>Tbl_Datums[[#This Row],[Eerste keer gekozen dag]] + 7 * ( _Input_Position_In_Month - 1 )</f>
        <v>44256</v>
      </c>
      <c r="I10" s="8">
        <f>Tbl_Datums[[#This Row],[Eerste keer gekozen dag]]</f>
        <v>44228</v>
      </c>
      <c r="J10" s="8">
        <f>Tbl_Datums[[#This Row],[Eerste keer gekozen dag]] + 7</f>
        <v>44235</v>
      </c>
      <c r="K10" s="8">
        <f>Tbl_Datums[[#This Row],[Eerste keer gekozen dag]] + 14</f>
        <v>44242</v>
      </c>
      <c r="L10" s="8">
        <f>Tbl_Datums[[#This Row],[Eerste keer gekozen dag]] + 21</f>
        <v>44249</v>
      </c>
      <c r="M10" s="10" t="str">
        <f>IF( MONTH( Tbl_Datums[[#This Row],[Eerste keer gekozen dag]] + 28 ) = Tbl_Datums[[#This Row],[Maand]], Tbl_Datums[[#This Row],[Eerste keer gekozen dag]] + 28, "-" )</f>
        <v>-</v>
      </c>
    </row>
    <row r="11" spans="1:18" x14ac:dyDescent="0.2">
      <c r="A11" s="1">
        <f t="shared" si="0"/>
        <v>10</v>
      </c>
      <c r="B11" s="8">
        <f>IF( Tbl_Datums[[#This Row],[ID]] = 1, EOMONTH( _Input_Day_Start, -1 ) + 1, EDATE( INDEX( Tbl_Datums[Eerste dag van de maand], Tbl_Datums[[#This Row],[ID]] - 1 ), _Input_Month_Interval ))</f>
        <v>44256</v>
      </c>
      <c r="C11" s="8">
        <f>EOMONTH( Tbl_Datums[[#This Row],[Eerste dag van de maand]], 0 )</f>
        <v>44286</v>
      </c>
      <c r="D11">
        <f>MONTH( Tbl_Datums[[#This Row],[Eerste dag van de maand]] )</f>
        <v>3</v>
      </c>
      <c r="E11">
        <f>YEAR( Tbl_Datums[[#This Row],[Eerste dag van de maand]] )</f>
        <v>2021</v>
      </c>
      <c r="F11" s="8">
        <f>Tbl_Datums[[#This Row],[Eerste dag van de maand]] + 6 - WEEKDAY( Tbl_Datums[[#This Row],[Eerste dag van de maand]] - _Calc_Weekday, 3 )</f>
        <v>44256</v>
      </c>
      <c r="G11" s="8">
        <f>Tbl_Datums[[#This Row],[Laatste dag van de maand]] +1 - WEEKDAY( Tbl_Datums[[#This Row],[Laatste dag van de maand]], 10 + _Calc_Weekday )</f>
        <v>44284</v>
      </c>
      <c r="H11" s="8">
        <f>Tbl_Datums[[#This Row],[Eerste keer gekozen dag]] + 7 * ( _Input_Position_In_Month - 1 )</f>
        <v>44284</v>
      </c>
      <c r="I11" s="8">
        <f>Tbl_Datums[[#This Row],[Eerste keer gekozen dag]]</f>
        <v>44256</v>
      </c>
      <c r="J11" s="8">
        <f>Tbl_Datums[[#This Row],[Eerste keer gekozen dag]] + 7</f>
        <v>44263</v>
      </c>
      <c r="K11" s="8">
        <f>Tbl_Datums[[#This Row],[Eerste keer gekozen dag]] + 14</f>
        <v>44270</v>
      </c>
      <c r="L11" s="8">
        <f>Tbl_Datums[[#This Row],[Eerste keer gekozen dag]] + 21</f>
        <v>44277</v>
      </c>
      <c r="M11" s="10">
        <f>IF( MONTH( Tbl_Datums[[#This Row],[Eerste keer gekozen dag]] + 28 ) = Tbl_Datums[[#This Row],[Maand]], Tbl_Datums[[#This Row],[Eerste keer gekozen dag]] + 28, "-" )</f>
        <v>44284</v>
      </c>
    </row>
    <row r="14" spans="1:18" x14ac:dyDescent="0.2">
      <c r="H14" s="11" t="s">
        <v>21</v>
      </c>
    </row>
    <row r="15" spans="1:18" x14ac:dyDescent="0.2">
      <c r="H15" t="s">
        <v>20</v>
      </c>
    </row>
  </sheetData>
  <phoneticPr fontId="3" type="noConversion"/>
  <conditionalFormatting sqref="P3">
    <cfRule type="expression" dxfId="12" priority="3">
      <formula>AND(P3&lt;&gt;0, COUNTIF(_List_Weekday,P3)=0)</formula>
    </cfRule>
  </conditionalFormatting>
  <dataValidations count="2">
    <dataValidation type="list" showErrorMessage="1" errorTitle="Invalid item" error="Item is not in weekdagen" promptTitle="Please pick from dropdown" prompt="Source is: weekdagen_x000d__x000a_Invalid items will flag red" sqref="P3" xr:uid="{4A5930AA-94A5-4D44-817B-BBBB5C580BB3}">
      <formula1>_List_Weekday</formula1>
    </dataValidation>
    <dataValidation type="whole" allowBlank="1" showInputMessage="1" showErrorMessage="1" sqref="P5" xr:uid="{314A8AEA-5EA9-48C9-B9C0-6FD378FC6AB4}">
      <formula1>1</formula1>
      <formula2>5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Weekdagen</vt:lpstr>
      <vt:lpstr>_Calc_Weekday</vt:lpstr>
      <vt:lpstr>_Input_Day_Start</vt:lpstr>
      <vt:lpstr>_Input_Month_Interval</vt:lpstr>
      <vt:lpstr>_Input_Position_In_Month</vt:lpstr>
      <vt:lpstr>_Input_Weekday</vt:lpstr>
      <vt:lpstr>_List_Weekday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2019-06-25T20:17:24Z</dcterms:created>
  <dcterms:modified xsi:type="dcterms:W3CDTF">2020-06-16T22:32:38Z</dcterms:modified>
</cp:coreProperties>
</file>